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F138" i="1"/>
  <c r="J195" i="1"/>
  <c r="H157" i="1"/>
  <c r="G138" i="1"/>
  <c r="H138" i="1"/>
  <c r="J138" i="1"/>
  <c r="I138" i="1"/>
  <c r="I119" i="1"/>
  <c r="F119" i="1"/>
  <c r="H119" i="1"/>
  <c r="G119" i="1"/>
  <c r="J100" i="1"/>
  <c r="H100" i="1"/>
  <c r="G100" i="1"/>
  <c r="F100" i="1"/>
  <c r="I81" i="1"/>
  <c r="L81" i="1"/>
  <c r="J81" i="1"/>
  <c r="H81" i="1"/>
  <c r="G81" i="1"/>
  <c r="F81" i="1"/>
  <c r="L62" i="1"/>
  <c r="J62" i="1"/>
  <c r="I62" i="1"/>
  <c r="H62" i="1"/>
  <c r="G62" i="1"/>
  <c r="F62" i="1"/>
  <c r="I43" i="1"/>
  <c r="J43" i="1"/>
  <c r="F43" i="1"/>
  <c r="H43" i="1"/>
  <c r="G43" i="1"/>
  <c r="H24" i="1"/>
  <c r="J24" i="1"/>
  <c r="L24" i="1"/>
  <c r="I24" i="1"/>
  <c r="F24" i="1"/>
  <c r="G24" i="1"/>
  <c r="I196" i="1" l="1"/>
  <c r="H196" i="1"/>
  <c r="L196" i="1"/>
  <c r="J196" i="1"/>
  <c r="F196" i="1"/>
  <c r="G196" i="1"/>
</calcChain>
</file>

<file path=xl/sharedStrings.xml><?xml version="1.0" encoding="utf-8"?>
<sst xmlns="http://schemas.openxmlformats.org/spreadsheetml/2006/main" count="226" uniqueCount="78">
  <si>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</si>
  <si>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</si>
  <si>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</si>
  <si>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</si>
  <si>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</si>
  <si>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</si>
  <si>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</si>
  <si>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</si>
  <si>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</si>
  <si>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</si>
  <si>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</si>
  <si>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</si>
  <si>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</si>
  <si>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</si>
  <si>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</si>
  <si>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</si>
  <si>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</si>
  <si>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</si>
  <si>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</si>
  <si>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</si>
  <si>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</si>
  <si>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</si>
  <si>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</si>
  <si>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</si>
  <si>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</si>
  <si>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</si>
  <si>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</si>
  <si>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</si>
  <si>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</si>
  <si>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</si>
  <si>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</si>
  <si>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</si>
  <si>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</si>
  <si>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</si>
  <si>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</si>
  <si>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</si>
  <si>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</si>
  <si>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</si>
  <si>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</si>
  <si>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</si>
  <si>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яблоко</t>
  </si>
  <si>
    <t>чай с лимоном</t>
  </si>
  <si>
    <t>чай с сахаром</t>
  </si>
  <si>
    <t>кофейный напиток с молоком</t>
  </si>
  <si>
    <t>омлет натуральный</t>
  </si>
  <si>
    <t>каша молочная овсяная</t>
  </si>
  <si>
    <t>кисель</t>
  </si>
  <si>
    <t>хлеб пшеничный,хлеб ржаной</t>
  </si>
  <si>
    <t>сыр твердых сортов в нарезке</t>
  </si>
  <si>
    <t>мандарин</t>
  </si>
  <si>
    <t>пюре картофельное,курица тушеная с овощами</t>
  </si>
  <si>
    <t xml:space="preserve">какао витошка </t>
  </si>
  <si>
    <t>свекла отварная дольками</t>
  </si>
  <si>
    <t>каша ячневая молочная,запеканка из творога</t>
  </si>
  <si>
    <t>джем из абрикосов</t>
  </si>
  <si>
    <t>картоф.отварн в молоке, котлета рыбная</t>
  </si>
  <si>
    <t>хлеб пшеничный, хлеб ржаной</t>
  </si>
  <si>
    <t>соус молочный</t>
  </si>
  <si>
    <t>каша пшеная молочная</t>
  </si>
  <si>
    <t>какао с молоком</t>
  </si>
  <si>
    <t>макароны отварные, курица тушеная</t>
  </si>
  <si>
    <t>чай с лимоном и сахаром</t>
  </si>
  <si>
    <t>помидоры в нарезке</t>
  </si>
  <si>
    <t xml:space="preserve">каша молочная гречневая </t>
  </si>
  <si>
    <t xml:space="preserve">кофейный напиток с молоком </t>
  </si>
  <si>
    <t>сыр твердый</t>
  </si>
  <si>
    <t xml:space="preserve">обед </t>
  </si>
  <si>
    <t xml:space="preserve">сладкое </t>
  </si>
  <si>
    <t>обед</t>
  </si>
  <si>
    <t>сладкое</t>
  </si>
  <si>
    <t>хлеб бел</t>
  </si>
  <si>
    <t xml:space="preserve">1 блюдо </t>
  </si>
  <si>
    <t>омлет натуральный, зеленыйгорошек</t>
  </si>
  <si>
    <t>мандарины</t>
  </si>
  <si>
    <t>плов с курицы, соус молочный</t>
  </si>
  <si>
    <t xml:space="preserve">огурец в нарезке </t>
  </si>
  <si>
    <t>МБОУ Совхозная ООШ</t>
  </si>
  <si>
    <t>Л.Н.Конценебина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</si>
</sst>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R15" sqref="R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76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150</v>
      </c>
      <c r="G6" s="40">
        <v>6</v>
      </c>
      <c r="H6" s="40">
        <v>8</v>
      </c>
      <c r="I6" s="40">
        <v>25</v>
      </c>
      <c r="J6" s="40">
        <v>204</v>
      </c>
      <c r="K6" s="41"/>
      <c r="L6" s="40">
        <v>17.91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</v>
      </c>
      <c r="H8" s="43">
        <v>5</v>
      </c>
      <c r="I8" s="43">
        <v>12</v>
      </c>
      <c r="J8" s="43">
        <v>106</v>
      </c>
      <c r="K8" s="44"/>
      <c r="L8" s="43">
        <v>4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65</v>
      </c>
      <c r="G9" s="43">
        <v>4</v>
      </c>
      <c r="H9" s="43">
        <v>0</v>
      </c>
      <c r="I9" s="43">
        <v>27</v>
      </c>
      <c r="J9" s="43">
        <v>135</v>
      </c>
      <c r="K9" s="44"/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15</v>
      </c>
      <c r="G11" s="43">
        <v>3</v>
      </c>
      <c r="H11" s="43">
        <v>4</v>
      </c>
      <c r="I11" s="43">
        <v>0</v>
      </c>
      <c r="J11" s="43">
        <v>53</v>
      </c>
      <c r="K11" s="44"/>
      <c r="L11" s="43">
        <v>13</v>
      </c>
    </row>
    <row r="12" spans="1:12" ht="15" x14ac:dyDescent="0.25">
      <c r="A12" s="23"/>
      <c r="B12" s="15"/>
      <c r="C12" s="11"/>
      <c r="D12" s="6"/>
      <c r="E12" s="42" t="s">
        <v>49</v>
      </c>
      <c r="F12" s="43">
        <v>140</v>
      </c>
      <c r="G12" s="43">
        <v>1</v>
      </c>
      <c r="H12" s="43">
        <v>0</v>
      </c>
      <c r="I12" s="43">
        <v>10</v>
      </c>
      <c r="J12" s="43">
        <v>49</v>
      </c>
      <c r="K12" s="44"/>
      <c r="L12" s="43">
        <v>30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14</v>
      </c>
      <c r="H13" s="19">
        <f t="shared" si="0"/>
        <v>17</v>
      </c>
      <c r="I13" s="19">
        <f t="shared" si="0"/>
        <v>74</v>
      </c>
      <c r="J13" s="19">
        <f t="shared" si="0"/>
        <v>547</v>
      </c>
      <c r="K13" s="25"/>
      <c r="L13" s="19">
        <f t="shared" ref="L13" si="1">SUM(L6:L12)</f>
        <v>69.91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14</v>
      </c>
      <c r="H24" s="32">
        <f t="shared" si="4"/>
        <v>17</v>
      </c>
      <c r="I24" s="32">
        <f t="shared" si="4"/>
        <v>74</v>
      </c>
      <c r="J24" s="32">
        <f t="shared" si="4"/>
        <v>547</v>
      </c>
      <c r="K24" s="32"/>
      <c r="L24" s="32">
        <f t="shared" ref="L24" si="5">L13+L23</f>
        <v>69.91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17</v>
      </c>
      <c r="H25" s="40">
        <v>10</v>
      </c>
      <c r="I25" s="40">
        <v>23</v>
      </c>
      <c r="J25" s="40">
        <v>265</v>
      </c>
      <c r="K25" s="41"/>
      <c r="L25" s="40">
        <v>46.91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</v>
      </c>
      <c r="H27" s="43">
        <v>3</v>
      </c>
      <c r="I27" s="43">
        <v>12</v>
      </c>
      <c r="J27" s="43">
        <v>100</v>
      </c>
      <c r="K27" s="44"/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65</v>
      </c>
      <c r="G28" s="43">
        <v>3</v>
      </c>
      <c r="H28" s="43">
        <v>0</v>
      </c>
      <c r="I28" s="43">
        <v>27</v>
      </c>
      <c r="J28" s="43">
        <v>135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60</v>
      </c>
      <c r="G29" s="43">
        <v>0</v>
      </c>
      <c r="H29" s="43">
        <v>0</v>
      </c>
      <c r="I29" s="43">
        <v>5</v>
      </c>
      <c r="J29" s="43">
        <v>25</v>
      </c>
      <c r="K29" s="44"/>
      <c r="L29" s="43">
        <v>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24</v>
      </c>
      <c r="H32" s="19">
        <f t="shared" ref="H32" si="7">SUM(H25:H31)</f>
        <v>13</v>
      </c>
      <c r="I32" s="19">
        <f t="shared" ref="I32" si="8">SUM(I25:I31)</f>
        <v>67</v>
      </c>
      <c r="J32" s="19">
        <f t="shared" ref="J32:L32" si="9">SUM(J25:J31)</f>
        <v>525</v>
      </c>
      <c r="K32" s="25"/>
      <c r="L32" s="19">
        <f t="shared" si="9"/>
        <v>69.91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575</v>
      </c>
      <c r="G43" s="32">
        <f t="shared" ref="G43" si="14">G32+G42</f>
        <v>24</v>
      </c>
      <c r="H43" s="32">
        <f t="shared" ref="H43" si="15">H32+H42</f>
        <v>13</v>
      </c>
      <c r="I43" s="32">
        <f t="shared" ref="I43" si="16">I32+I42</f>
        <v>67</v>
      </c>
      <c r="J43" s="32">
        <f t="shared" ref="J43:L43" si="17">J32+J42</f>
        <v>525</v>
      </c>
      <c r="K43" s="32"/>
      <c r="L43" s="32">
        <f t="shared" si="17"/>
        <v>69.91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150</v>
      </c>
      <c r="G44" s="40">
        <v>12</v>
      </c>
      <c r="H44" s="40">
        <v>18</v>
      </c>
      <c r="I44" s="40">
        <v>3</v>
      </c>
      <c r="J44" s="40">
        <v>225</v>
      </c>
      <c r="K44" s="41"/>
      <c r="L44" s="40">
        <v>30.46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6</v>
      </c>
      <c r="J46" s="43">
        <v>26</v>
      </c>
      <c r="K46" s="44"/>
      <c r="L46" s="43">
        <v>2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90</v>
      </c>
      <c r="G47" s="43">
        <v>6</v>
      </c>
      <c r="H47" s="43">
        <v>0</v>
      </c>
      <c r="I47" s="43">
        <v>39</v>
      </c>
      <c r="J47" s="43">
        <v>191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140</v>
      </c>
      <c r="G48" s="43">
        <v>1</v>
      </c>
      <c r="H48" s="43">
        <v>0</v>
      </c>
      <c r="I48" s="43">
        <v>10</v>
      </c>
      <c r="J48" s="43">
        <v>49</v>
      </c>
      <c r="K48" s="44"/>
      <c r="L48" s="43">
        <v>30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</v>
      </c>
      <c r="H51" s="19">
        <f t="shared" ref="H51" si="19">SUM(H44:H50)</f>
        <v>18</v>
      </c>
      <c r="I51" s="19">
        <f t="shared" ref="I51" si="20">SUM(I44:I50)</f>
        <v>58</v>
      </c>
      <c r="J51" s="19">
        <f t="shared" ref="J51:L51" si="21">SUM(J44:J50)</f>
        <v>491</v>
      </c>
      <c r="K51" s="25"/>
      <c r="L51" s="19">
        <f t="shared" si="21"/>
        <v>67.460000000000008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580</v>
      </c>
      <c r="G62" s="32">
        <f t="shared" ref="G62" si="26">G51+G61</f>
        <v>19</v>
      </c>
      <c r="H62" s="32">
        <f t="shared" ref="H62" si="27">H51+H61</f>
        <v>18</v>
      </c>
      <c r="I62" s="32">
        <f t="shared" ref="I62" si="28">I51+I61</f>
        <v>58</v>
      </c>
      <c r="J62" s="32">
        <f t="shared" ref="J62:L62" si="29">J51+J61</f>
        <v>491</v>
      </c>
      <c r="K62" s="32"/>
      <c r="L62" s="32">
        <f t="shared" si="29"/>
        <v>67.460000000000008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175</v>
      </c>
      <c r="G63" s="40">
        <v>17</v>
      </c>
      <c r="H63" s="40">
        <v>9</v>
      </c>
      <c r="I63" s="40">
        <v>27</v>
      </c>
      <c r="J63" s="40">
        <v>274</v>
      </c>
      <c r="K63" s="41"/>
      <c r="L63" s="40">
        <v>37.909999999999997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51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6</v>
      </c>
      <c r="J65" s="43">
        <v>26</v>
      </c>
      <c r="K65" s="44"/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65</v>
      </c>
      <c r="G66" s="43">
        <v>4</v>
      </c>
      <c r="H66" s="43">
        <v>0</v>
      </c>
      <c r="I66" s="43">
        <v>8</v>
      </c>
      <c r="J66" s="43">
        <v>135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</v>
      </c>
      <c r="H67" s="43">
        <v>0</v>
      </c>
      <c r="I67" s="43">
        <v>7</v>
      </c>
      <c r="J67" s="43">
        <v>35</v>
      </c>
      <c r="K67" s="44"/>
      <c r="L67" s="43">
        <v>20</v>
      </c>
    </row>
    <row r="68" spans="1:12" ht="15" x14ac:dyDescent="0.25">
      <c r="A68" s="23"/>
      <c r="B68" s="15"/>
      <c r="C68" s="11"/>
      <c r="D68" s="6"/>
      <c r="E68" s="42" t="s">
        <v>54</v>
      </c>
      <c r="F68" s="43">
        <v>10</v>
      </c>
      <c r="G68" s="43">
        <v>0</v>
      </c>
      <c r="H68" s="43">
        <v>0</v>
      </c>
      <c r="I68" s="43">
        <v>7</v>
      </c>
      <c r="J68" s="43">
        <v>29</v>
      </c>
      <c r="K68" s="44"/>
      <c r="L68" s="43">
        <v>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21</v>
      </c>
      <c r="H70" s="19">
        <f t="shared" ref="H70" si="31">SUM(H63:H69)</f>
        <v>9</v>
      </c>
      <c r="I70" s="19">
        <f t="shared" ref="I70" si="32">SUM(I63:I69)</f>
        <v>55</v>
      </c>
      <c r="J70" s="19">
        <f t="shared" ref="J70:L70" si="33">SUM(J63:J69)</f>
        <v>499</v>
      </c>
      <c r="K70" s="25"/>
      <c r="L70" s="19">
        <f t="shared" si="33"/>
        <v>67.91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21</v>
      </c>
      <c r="H81" s="32">
        <f t="shared" ref="H81" si="39">H70+H80</f>
        <v>9</v>
      </c>
      <c r="I81" s="32">
        <f t="shared" ref="I81" si="40">I70+I80</f>
        <v>55</v>
      </c>
      <c r="J81" s="32">
        <f t="shared" ref="J81:L81" si="41">J70+J80</f>
        <v>499</v>
      </c>
      <c r="K81" s="32"/>
      <c r="L81" s="32">
        <f t="shared" si="41"/>
        <v>67.91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16</v>
      </c>
      <c r="H82" s="40">
        <v>9</v>
      </c>
      <c r="I82" s="40">
        <v>32</v>
      </c>
      <c r="J82" s="40">
        <v>285</v>
      </c>
      <c r="K82" s="41"/>
      <c r="L82" s="40">
        <v>57.91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</v>
      </c>
      <c r="H84" s="43">
        <v>2</v>
      </c>
      <c r="I84" s="43">
        <v>11</v>
      </c>
      <c r="J84" s="43">
        <v>86</v>
      </c>
      <c r="K84" s="44"/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50</v>
      </c>
      <c r="G85" s="43">
        <v>3</v>
      </c>
      <c r="H85" s="43">
        <v>0</v>
      </c>
      <c r="I85" s="43">
        <v>14</v>
      </c>
      <c r="J85" s="43">
        <v>104</v>
      </c>
      <c r="K85" s="44"/>
      <c r="L85" s="43">
        <v>5</v>
      </c>
    </row>
    <row r="86" spans="1:12" ht="15" x14ac:dyDescent="0.25">
      <c r="A86" s="23"/>
      <c r="B86" s="15"/>
      <c r="C86" s="11"/>
      <c r="D86" s="7"/>
      <c r="E86" s="42" t="s">
        <v>57</v>
      </c>
      <c r="F86" s="43">
        <v>20</v>
      </c>
      <c r="G86" s="43">
        <v>0</v>
      </c>
      <c r="H86" s="43">
        <v>1</v>
      </c>
      <c r="I86" s="43">
        <v>1</v>
      </c>
      <c r="J86" s="43">
        <v>23</v>
      </c>
      <c r="K86" s="44"/>
      <c r="L86" s="43">
        <v>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22</v>
      </c>
      <c r="H89" s="19">
        <f t="shared" ref="H89" si="43">SUM(H82:H88)</f>
        <v>12</v>
      </c>
      <c r="I89" s="19">
        <f t="shared" ref="I89" si="44">SUM(I82:I88)</f>
        <v>58</v>
      </c>
      <c r="J89" s="19">
        <f t="shared" ref="J89:L89" si="45">SUM(J82:J88)</f>
        <v>498</v>
      </c>
      <c r="K89" s="25"/>
      <c r="L89" s="19">
        <f t="shared" si="45"/>
        <v>69.91</v>
      </c>
    </row>
    <row r="90" spans="1:12" ht="15" x14ac:dyDescent="0.25">
      <c r="A90" s="26">
        <f>A82</f>
        <v>1</v>
      </c>
      <c r="B90" s="13">
        <f>B82</f>
        <v>5</v>
      </c>
      <c r="C90" s="10" t="s">
        <v>66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67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420</v>
      </c>
      <c r="G100" s="32">
        <f t="shared" ref="G100" si="50">G89+G99</f>
        <v>22</v>
      </c>
      <c r="H100" s="32">
        <f t="shared" ref="H100" si="51">H89+H99</f>
        <v>12</v>
      </c>
      <c r="I100" s="32">
        <f t="shared" ref="I100" si="52">I89+I99</f>
        <v>58</v>
      </c>
      <c r="J100" s="32">
        <f t="shared" ref="J100:L100" si="53">J89+J99</f>
        <v>498</v>
      </c>
      <c r="K100" s="32"/>
      <c r="L100" s="32">
        <f t="shared" si="53"/>
        <v>69.91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8</v>
      </c>
      <c r="H101" s="40">
        <v>10</v>
      </c>
      <c r="I101" s="40">
        <v>38</v>
      </c>
      <c r="J101" s="40">
        <v>275</v>
      </c>
      <c r="K101" s="41"/>
      <c r="L101" s="40">
        <v>22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4</v>
      </c>
      <c r="H103" s="43">
        <v>3</v>
      </c>
      <c r="I103" s="43">
        <v>12</v>
      </c>
      <c r="J103" s="43">
        <v>100</v>
      </c>
      <c r="K103" s="44"/>
      <c r="L103" s="43">
        <v>30.75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70</v>
      </c>
      <c r="G104" s="43">
        <v>5</v>
      </c>
      <c r="H104" s="43">
        <v>0</v>
      </c>
      <c r="I104" s="43">
        <v>30</v>
      </c>
      <c r="J104" s="43">
        <v>148</v>
      </c>
      <c r="K104" s="44"/>
      <c r="L104" s="43">
        <v>4.97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140</v>
      </c>
      <c r="G105" s="43">
        <v>1</v>
      </c>
      <c r="H105" s="43">
        <v>0</v>
      </c>
      <c r="I105" s="43">
        <v>10</v>
      </c>
      <c r="J105" s="43">
        <v>49</v>
      </c>
      <c r="K105" s="44"/>
      <c r="L105" s="43">
        <v>12.19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18</v>
      </c>
      <c r="H108" s="19">
        <f t="shared" si="54"/>
        <v>13</v>
      </c>
      <c r="I108" s="19">
        <f t="shared" si="54"/>
        <v>90</v>
      </c>
      <c r="J108" s="19">
        <f t="shared" si="54"/>
        <v>572</v>
      </c>
      <c r="K108" s="25"/>
      <c r="L108" s="19">
        <f t="shared" ref="L108" si="55">SUM(L101:L107)</f>
        <v>69.91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68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67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610</v>
      </c>
      <c r="G119" s="32">
        <f t="shared" ref="G119" si="58">G108+G118</f>
        <v>18</v>
      </c>
      <c r="H119" s="32">
        <f t="shared" ref="H119" si="59">H108+H118</f>
        <v>13</v>
      </c>
      <c r="I119" s="32">
        <f t="shared" ref="I119" si="60">I108+I118</f>
        <v>90</v>
      </c>
      <c r="J119" s="32">
        <f t="shared" ref="J119:L119" si="61">J108+J118</f>
        <v>572</v>
      </c>
      <c r="K119" s="32"/>
      <c r="L119" s="32">
        <f t="shared" si="61"/>
        <v>69.91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250</v>
      </c>
      <c r="G120" s="40">
        <v>18</v>
      </c>
      <c r="H120" s="40">
        <v>11</v>
      </c>
      <c r="I120" s="40">
        <v>30</v>
      </c>
      <c r="J120" s="40">
        <v>306</v>
      </c>
      <c r="K120" s="41"/>
      <c r="L120" s="40">
        <v>44.49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</v>
      </c>
      <c r="H122" s="43">
        <v>0</v>
      </c>
      <c r="I122" s="43">
        <v>6</v>
      </c>
      <c r="J122" s="43">
        <v>26.8</v>
      </c>
      <c r="K122" s="44"/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70</v>
      </c>
      <c r="G123" s="43">
        <v>4</v>
      </c>
      <c r="H123" s="43">
        <v>0</v>
      </c>
      <c r="I123" s="43">
        <v>30</v>
      </c>
      <c r="J123" s="43">
        <v>78.5</v>
      </c>
      <c r="K123" s="44"/>
      <c r="L123" s="43">
        <v>4.97</v>
      </c>
    </row>
    <row r="124" spans="1:12" ht="15" x14ac:dyDescent="0.25">
      <c r="A124" s="14"/>
      <c r="B124" s="15"/>
      <c r="C124" s="11"/>
      <c r="D124" s="7"/>
      <c r="E124" s="42" t="s">
        <v>62</v>
      </c>
      <c r="F124" s="43">
        <v>60</v>
      </c>
      <c r="G124" s="43">
        <v>0</v>
      </c>
      <c r="H124" s="43">
        <v>0</v>
      </c>
      <c r="I124" s="43">
        <v>2</v>
      </c>
      <c r="J124" s="43">
        <v>88.8</v>
      </c>
      <c r="K124" s="44"/>
      <c r="L124" s="43">
        <v>17.149999999999999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</v>
      </c>
      <c r="H127" s="19">
        <f t="shared" si="62"/>
        <v>11</v>
      </c>
      <c r="I127" s="19">
        <f t="shared" si="62"/>
        <v>68</v>
      </c>
      <c r="J127" s="19">
        <f t="shared" si="62"/>
        <v>500.1</v>
      </c>
      <c r="K127" s="25"/>
      <c r="L127" s="19">
        <f t="shared" ref="L127" si="63">SUM(L120:L126)</f>
        <v>69.61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68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69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70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580</v>
      </c>
      <c r="G138" s="32">
        <f t="shared" ref="G138" si="66">G127+G137</f>
        <v>22</v>
      </c>
      <c r="H138" s="32">
        <f t="shared" ref="H138" si="67">H127+H137</f>
        <v>11</v>
      </c>
      <c r="I138" s="32">
        <f t="shared" ref="I138" si="68">I127+I137</f>
        <v>68</v>
      </c>
      <c r="J138" s="32">
        <f t="shared" ref="J138:L138" si="69">J127+J137</f>
        <v>500.1</v>
      </c>
      <c r="K138" s="32"/>
      <c r="L138" s="32">
        <f t="shared" si="69"/>
        <v>69.61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150</v>
      </c>
      <c r="G139" s="40">
        <v>5</v>
      </c>
      <c r="H139" s="40">
        <v>3</v>
      </c>
      <c r="I139" s="40">
        <v>2</v>
      </c>
      <c r="J139" s="40">
        <v>140</v>
      </c>
      <c r="K139" s="41"/>
      <c r="L139" s="40">
        <v>22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</v>
      </c>
      <c r="H141" s="43">
        <v>2</v>
      </c>
      <c r="I141" s="43">
        <v>11</v>
      </c>
      <c r="J141" s="43">
        <v>86</v>
      </c>
      <c r="K141" s="44"/>
      <c r="L141" s="43">
        <v>13.11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70</v>
      </c>
      <c r="G142" s="43">
        <v>4</v>
      </c>
      <c r="H142" s="43">
        <v>0</v>
      </c>
      <c r="I142" s="43">
        <v>30</v>
      </c>
      <c r="J142" s="43">
        <v>147</v>
      </c>
      <c r="K142" s="44"/>
      <c r="L142" s="43">
        <v>5</v>
      </c>
    </row>
    <row r="143" spans="1:12" ht="15" x14ac:dyDescent="0.25">
      <c r="A143" s="23"/>
      <c r="B143" s="15"/>
      <c r="C143" s="11"/>
      <c r="D143" s="7"/>
      <c r="E143" s="42" t="s">
        <v>65</v>
      </c>
      <c r="F143" s="43">
        <v>15</v>
      </c>
      <c r="G143" s="43">
        <v>3</v>
      </c>
      <c r="H143" s="43">
        <v>4</v>
      </c>
      <c r="I143" s="43">
        <v>0</v>
      </c>
      <c r="J143" s="43">
        <v>53</v>
      </c>
      <c r="K143" s="44"/>
      <c r="L143" s="43">
        <v>13</v>
      </c>
    </row>
    <row r="144" spans="1:12" ht="15" x14ac:dyDescent="0.25">
      <c r="A144" s="23"/>
      <c r="B144" s="15"/>
      <c r="C144" s="11"/>
      <c r="D144" s="6"/>
      <c r="E144" s="42" t="s">
        <v>40</v>
      </c>
      <c r="F144" s="43">
        <v>120</v>
      </c>
      <c r="G144" s="43">
        <v>0</v>
      </c>
      <c r="H144" s="43">
        <v>0</v>
      </c>
      <c r="I144" s="43">
        <v>11</v>
      </c>
      <c r="J144" s="43">
        <v>53</v>
      </c>
      <c r="K144" s="44"/>
      <c r="L144" s="43">
        <v>16.8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15</v>
      </c>
      <c r="H146" s="19">
        <f t="shared" si="70"/>
        <v>9</v>
      </c>
      <c r="I146" s="19">
        <f t="shared" si="70"/>
        <v>54</v>
      </c>
      <c r="J146" s="19">
        <f t="shared" si="70"/>
        <v>479</v>
      </c>
      <c r="K146" s="25"/>
      <c r="L146" s="19">
        <f t="shared" ref="L146" si="71">SUM(L139:L145)</f>
        <v>69.91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68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71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69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555</v>
      </c>
      <c r="G157" s="32">
        <f t="shared" ref="G157" si="74">G146+G156</f>
        <v>15</v>
      </c>
      <c r="H157" s="32">
        <f t="shared" ref="H157" si="75">H146+H156</f>
        <v>9</v>
      </c>
      <c r="I157" s="32">
        <f t="shared" ref="I157" si="76">I146+I156</f>
        <v>54</v>
      </c>
      <c r="J157" s="32">
        <f t="shared" ref="J157:L157" si="77">J146+J156</f>
        <v>479</v>
      </c>
      <c r="K157" s="32"/>
      <c r="L157" s="32">
        <f t="shared" si="77"/>
        <v>69.91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170</v>
      </c>
      <c r="G158" s="40">
        <v>12</v>
      </c>
      <c r="H158" s="40">
        <v>18</v>
      </c>
      <c r="I158" s="40">
        <v>4</v>
      </c>
      <c r="J158" s="40">
        <v>232</v>
      </c>
      <c r="K158" s="41"/>
      <c r="L158" s="40">
        <v>27.11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6</v>
      </c>
      <c r="J160" s="43">
        <v>26</v>
      </c>
      <c r="K160" s="44"/>
      <c r="L160" s="43">
        <v>1.8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90</v>
      </c>
      <c r="G161" s="43">
        <v>6</v>
      </c>
      <c r="H161" s="43">
        <v>0</v>
      </c>
      <c r="I161" s="43">
        <v>39</v>
      </c>
      <c r="J161" s="43">
        <v>191</v>
      </c>
      <c r="K161" s="44"/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 t="s">
        <v>73</v>
      </c>
      <c r="F162" s="43">
        <v>140</v>
      </c>
      <c r="G162" s="43">
        <v>1</v>
      </c>
      <c r="H162" s="43">
        <v>0</v>
      </c>
      <c r="I162" s="43">
        <v>10</v>
      </c>
      <c r="J162" s="43">
        <v>49</v>
      </c>
      <c r="K162" s="44"/>
      <c r="L162" s="43">
        <v>35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59</v>
      </c>
      <c r="J165" s="19">
        <f t="shared" si="78"/>
        <v>498</v>
      </c>
      <c r="K165" s="25"/>
      <c r="L165" s="19">
        <f t="shared" ref="L165" si="79">SUM(L158:L164)</f>
        <v>69.91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600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59</v>
      </c>
      <c r="J176" s="32">
        <f t="shared" ref="J176:L176" si="85">J165+J175</f>
        <v>498</v>
      </c>
      <c r="K176" s="32"/>
      <c r="L176" s="32">
        <f t="shared" si="85"/>
        <v>69.91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220</v>
      </c>
      <c r="G177" s="40">
        <v>27</v>
      </c>
      <c r="H177" s="40">
        <v>9</v>
      </c>
      <c r="I177" s="40">
        <v>34</v>
      </c>
      <c r="J177" s="40">
        <v>337</v>
      </c>
      <c r="K177" s="41"/>
      <c r="L177" s="40">
        <v>43.8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</v>
      </c>
      <c r="H179" s="43">
        <v>0</v>
      </c>
      <c r="I179" s="43">
        <v>6</v>
      </c>
      <c r="J179" s="43">
        <v>27</v>
      </c>
      <c r="K179" s="44"/>
      <c r="L179" s="43">
        <v>2.11</v>
      </c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70</v>
      </c>
      <c r="G180" s="43">
        <v>4</v>
      </c>
      <c r="H180" s="43">
        <v>0</v>
      </c>
      <c r="I180" s="43">
        <v>30</v>
      </c>
      <c r="J180" s="43">
        <v>147</v>
      </c>
      <c r="K180" s="44"/>
      <c r="L180" s="43">
        <v>5</v>
      </c>
    </row>
    <row r="181" spans="1:12" ht="15" x14ac:dyDescent="0.25">
      <c r="A181" s="23"/>
      <c r="B181" s="15"/>
      <c r="C181" s="11"/>
      <c r="D181" s="7"/>
      <c r="E181" s="42" t="s">
        <v>75</v>
      </c>
      <c r="F181" s="43">
        <v>60</v>
      </c>
      <c r="G181" s="43">
        <v>0</v>
      </c>
      <c r="H181" s="43">
        <v>0</v>
      </c>
      <c r="I181" s="43">
        <v>1</v>
      </c>
      <c r="J181" s="43">
        <v>8</v>
      </c>
      <c r="K181" s="44"/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31</v>
      </c>
      <c r="H184" s="19">
        <f t="shared" si="86"/>
        <v>9</v>
      </c>
      <c r="I184" s="19">
        <f t="shared" si="86"/>
        <v>71</v>
      </c>
      <c r="J184" s="19">
        <f t="shared" si="86"/>
        <v>519</v>
      </c>
      <c r="K184" s="25"/>
      <c r="L184" s="19">
        <f t="shared" ref="L184" si="87">SUM(L177:L183)</f>
        <v>69.91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550</v>
      </c>
      <c r="G195" s="32">
        <f t="shared" ref="G195" si="90">G184+G194</f>
        <v>31</v>
      </c>
      <c r="H195" s="32">
        <f t="shared" ref="H195" si="91">H184+H194</f>
        <v>9</v>
      </c>
      <c r="I195" s="32">
        <f t="shared" ref="I195" si="92">I184+I194</f>
        <v>71</v>
      </c>
      <c r="J195" s="32">
        <f t="shared" ref="J195:L195" si="93">J184+J194</f>
        <v>519</v>
      </c>
      <c r="K195" s="32"/>
      <c r="L195" s="32">
        <f t="shared" si="93"/>
        <v>69.91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20.5</v>
      </c>
      <c r="H196" s="34">
        <f t="shared" si="94"/>
        <v>12.9</v>
      </c>
      <c r="I196" s="34">
        <f t="shared" si="94"/>
        <v>65.400000000000006</v>
      </c>
      <c r="J196" s="34">
        <f t="shared" si="94"/>
        <v>512.81000000000006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69.434999999999988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2023-10-16T04:58:14Z</cp:lastPrinted>
  <dcterms:created xsi:type="dcterms:W3CDTF">2022-05-16T14:23:56Z</dcterms:created>
  <dcterms:modified xsi:type="dcterms:W3CDTF">2025-05-22T06:19:48Z</dcterms:modified>
</cp:coreProperties>
</file>